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1340" windowHeight="8580" activeTab="1"/>
  </bookViews>
  <sheets>
    <sheet name="план" sheetId="1" r:id="rId1"/>
    <sheet name="фак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2"/>
  <c r="C15"/>
  <c r="B15"/>
  <c r="D14"/>
  <c r="F14" s="1"/>
  <c r="D13"/>
  <c r="F13" s="1"/>
  <c r="D12"/>
  <c r="F12" s="1"/>
  <c r="D11"/>
  <c r="F11" s="1"/>
  <c r="D10"/>
  <c r="F10" s="1"/>
  <c r="D9"/>
  <c r="F9" s="1"/>
  <c r="D8"/>
  <c r="F8" s="1"/>
  <c r="D7"/>
  <c r="F7" s="1"/>
  <c r="D14" i="1"/>
  <c r="F14" s="1"/>
  <c r="D13"/>
  <c r="F13" s="1"/>
  <c r="D12"/>
  <c r="F12" s="1"/>
  <c r="D11"/>
  <c r="F11" s="1"/>
  <c r="D10"/>
  <c r="F10" s="1"/>
  <c r="D9"/>
  <c r="F9" s="1"/>
  <c r="D8"/>
  <c r="F8" s="1"/>
  <c r="D7"/>
  <c r="F7" s="1"/>
  <c r="B15"/>
  <c r="C15"/>
  <c r="E15"/>
  <c r="D15" i="2" l="1"/>
  <c r="D15" i="1"/>
</calcChain>
</file>

<file path=xl/sharedStrings.xml><?xml version="1.0" encoding="utf-8"?>
<sst xmlns="http://schemas.openxmlformats.org/spreadsheetml/2006/main" count="49" uniqueCount="30">
  <si>
    <t>Наименование</t>
  </si>
  <si>
    <t>Норматив</t>
  </si>
  <si>
    <t>Информация о  соблюдении норматива формирования расходов на содержание органов местного самоуправления сельских поселений</t>
  </si>
  <si>
    <t>Всего</t>
  </si>
  <si>
    <t>Большесальское</t>
  </si>
  <si>
    <t>Калининское</t>
  </si>
  <si>
    <t>Краснокрымское</t>
  </si>
  <si>
    <t>Крымское</t>
  </si>
  <si>
    <t>Чалтырское</t>
  </si>
  <si>
    <t xml:space="preserve">Недвиговское </t>
  </si>
  <si>
    <t>Петровское</t>
  </si>
  <si>
    <t>в том числе:</t>
  </si>
  <si>
    <t>всего доходов</t>
  </si>
  <si>
    <t>Х</t>
  </si>
  <si>
    <t>нецелевые остатки на 01.01.2019г.</t>
  </si>
  <si>
    <t>1516,2 - иные межбюджетные трансферты на обеспечение сбалансированности местных бюджетов Б. Сальскому, Кр. Крымскому сп, Чалтырскому сп</t>
  </si>
  <si>
    <t>6851,1 - дотация Калининскому сп</t>
  </si>
  <si>
    <t>5682,8 - дотация Крымскому сп</t>
  </si>
  <si>
    <t>8903,4- дотацияНедвиговскому сп</t>
  </si>
  <si>
    <t>5651,6- дотация Петровскому сп</t>
  </si>
  <si>
    <t>76820,8- дотация району</t>
  </si>
  <si>
    <t xml:space="preserve">Общая сумма доходов                       план на 2019 год по состоянию на 01.01.2020 (за исключением акцизов)      </t>
  </si>
  <si>
    <t>Доходы план на 2019 г. по состоянию на 01.01.2020 г.</t>
  </si>
  <si>
    <t>403288,5 - налоговые и неналоговые доходы</t>
  </si>
  <si>
    <t xml:space="preserve">Общая сумма доходов                      факт на 2019 год по состоянию на 01.01.2020 (за исключением акцизов)      </t>
  </si>
  <si>
    <t>Доходы факт на 2019 г. по состоянию на 01.01.2020 г.</t>
  </si>
  <si>
    <t>Мясниковский район, как муниципальный район</t>
  </si>
  <si>
    <t>Всего расход                      по аппарату                                                                    план на 2019 год по  состоянию на 01.01.2020  (без учета расходов на приобретение основных средств)</t>
  </si>
  <si>
    <t>Установленный норматив для муниципальных образований Мясниковского района на 2019 год (Постановление Правительства Ростовской области от 26.12.2018 № 851 "О нормативах формирования расходов на содержание органов местного самоуправления муниципальных образований Ростовской области"</t>
  </si>
  <si>
    <t>Всего расход                      по аппарату                                                                   факт на 2019 год по  состоянию на 01.01.2020  (без учета расходов на приобретение основных средств)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</si>
</sst>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3"/>
      <name val="Arial Cyr"/>
      <charset val="204"/>
    </font>
    <font>
      <sz val="20"/>
      <name val="Arial Cyr"/>
      <charset val="204"/>
    </font>
    <font>
      <sz val="15"/>
      <name val="Arial Cyr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8"/>
      <name val="Times New Roman"/>
      <family val="1"/>
      <charset val="204"/>
    </font>
    <font>
      <sz val="24"/>
      <name val="Arial Cyr"/>
      <charset val="204"/>
    </font>
    <font>
      <b/>
      <sz val="20"/>
      <name val="Arial Cyr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justify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justify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6" xfId="0" applyFont="1" applyBorder="1" applyAlignment="1">
      <alignment wrapText="1"/>
    </xf>
    <xf numFmtId="0" fontId="6" fillId="0" borderId="0" xfId="0" applyFont="1" applyAlignment="1">
      <alignment vertical="justify" wrapText="1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8" fillId="0" borderId="0" xfId="0" applyFont="1" applyAlignment="1">
      <alignment vertical="justify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right" wrapTex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0" fontId="12" fillId="0" borderId="0" xfId="0" applyFont="1" applyAlignment="1"/>
    <xf numFmtId="2" fontId="8" fillId="0" borderId="1" xfId="0" applyNumberFormat="1" applyFont="1" applyBorder="1"/>
    <xf numFmtId="0" fontId="8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0" fillId="0" borderId="0" xfId="0" applyAlignment="1"/>
    <xf numFmtId="0" fontId="13" fillId="0" borderId="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2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/>
    <xf numFmtId="2" fontId="13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2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0" fillId="0" borderId="0" xfId="0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0" fillId="0" borderId="0" xfId="0" applyAlignment="1"/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4"/>
  <sheetViews>
    <sheetView topLeftCell="A7" zoomScale="60" zoomScaleNormal="60" workbookViewId="0">
      <selection activeCell="G2" sqref="G2:G5"/>
    </sheetView>
  </sheetViews>
  <sheetFormatPr defaultRowHeight="18"/>
  <cols>
    <col min="1" max="1" width="62.5703125" style="2" customWidth="1"/>
    <col min="2" max="2" width="38" style="2" customWidth="1"/>
    <col min="3" max="3" width="29.42578125" style="2" customWidth="1"/>
    <col min="4" max="4" width="33.5703125" style="2" customWidth="1"/>
    <col min="5" max="5" width="50" style="2" customWidth="1"/>
    <col min="6" max="6" width="26.7109375" style="2" customWidth="1"/>
    <col min="7" max="7" width="41.140625" style="2" customWidth="1"/>
    <col min="8" max="16384" width="9.140625" style="2"/>
  </cols>
  <sheetData>
    <row r="1" spans="1:20" ht="50.25" customHeight="1">
      <c r="A1" s="50" t="s">
        <v>2</v>
      </c>
      <c r="B1" s="50"/>
      <c r="C1" s="50"/>
      <c r="D1" s="50"/>
      <c r="E1" s="50"/>
      <c r="F1" s="50"/>
      <c r="G1" s="50"/>
    </row>
    <row r="2" spans="1:20" ht="20.25" customHeight="1">
      <c r="A2" s="70" t="s">
        <v>0</v>
      </c>
      <c r="B2" s="51" t="s">
        <v>21</v>
      </c>
      <c r="C2" s="52"/>
      <c r="D2" s="53"/>
      <c r="E2" s="64" t="s">
        <v>27</v>
      </c>
      <c r="F2" s="75" t="s">
        <v>1</v>
      </c>
      <c r="G2" s="64" t="s">
        <v>28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92" customHeight="1">
      <c r="A3" s="71"/>
      <c r="B3" s="54"/>
      <c r="C3" s="55"/>
      <c r="D3" s="56"/>
      <c r="E3" s="65"/>
      <c r="F3" s="76"/>
      <c r="G3" s="6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32.25" customHeight="1">
      <c r="A4" s="72"/>
      <c r="B4" s="68" t="s">
        <v>11</v>
      </c>
      <c r="C4" s="69"/>
      <c r="D4" s="70" t="s">
        <v>12</v>
      </c>
      <c r="E4" s="66"/>
      <c r="F4" s="66"/>
      <c r="G4" s="6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394.5" customHeight="1">
      <c r="A5" s="73"/>
      <c r="B5" s="34" t="s">
        <v>14</v>
      </c>
      <c r="C5" s="35" t="s">
        <v>22</v>
      </c>
      <c r="D5" s="74"/>
      <c r="E5" s="67"/>
      <c r="F5" s="67"/>
      <c r="G5" s="6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s="1" customFormat="1" ht="25.5" customHeight="1">
      <c r="A6" s="25">
        <v>1</v>
      </c>
      <c r="B6" s="25">
        <v>2</v>
      </c>
      <c r="C6" s="25">
        <v>3</v>
      </c>
      <c r="D6" s="26">
        <v>4</v>
      </c>
      <c r="E6" s="25">
        <v>5</v>
      </c>
      <c r="F6" s="27">
        <v>6</v>
      </c>
      <c r="G6" s="25">
        <v>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customHeight="1">
      <c r="A7" s="28" t="s">
        <v>4</v>
      </c>
      <c r="B7" s="28">
        <v>2671.2</v>
      </c>
      <c r="C7" s="28">
        <v>12043.9</v>
      </c>
      <c r="D7" s="31">
        <f>B7+C7</f>
        <v>14715.099999999999</v>
      </c>
      <c r="E7" s="28">
        <v>5811.2</v>
      </c>
      <c r="F7" s="30">
        <f>E7/D7*100</f>
        <v>39.491406786226399</v>
      </c>
      <c r="G7" s="30">
        <v>58.24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30" customHeight="1">
      <c r="A8" s="28" t="s">
        <v>5</v>
      </c>
      <c r="B8" s="28">
        <v>256.8</v>
      </c>
      <c r="C8" s="28">
        <v>14689.5</v>
      </c>
      <c r="D8" s="31">
        <f t="shared" ref="D8:D14" si="0">B8+C8</f>
        <v>14946.3</v>
      </c>
      <c r="E8" s="28">
        <v>5829.8</v>
      </c>
      <c r="F8" s="30">
        <f t="shared" ref="F8:F14" si="1">E8/D8*100</f>
        <v>39.004971129978664</v>
      </c>
      <c r="G8" s="30">
        <v>47.65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30" customHeight="1">
      <c r="A9" s="28" t="s">
        <v>6</v>
      </c>
      <c r="B9" s="28">
        <v>6586.1</v>
      </c>
      <c r="C9" s="28">
        <v>19702.8</v>
      </c>
      <c r="D9" s="31">
        <f t="shared" si="0"/>
        <v>26288.9</v>
      </c>
      <c r="E9" s="28">
        <v>6026.9</v>
      </c>
      <c r="F9" s="30">
        <f t="shared" si="1"/>
        <v>22.925645424494746</v>
      </c>
      <c r="G9" s="30">
        <v>42.23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30" customHeight="1">
      <c r="A10" s="28" t="s">
        <v>7</v>
      </c>
      <c r="B10" s="28">
        <v>3757.5</v>
      </c>
      <c r="C10" s="28">
        <v>16210.4</v>
      </c>
      <c r="D10" s="31">
        <f t="shared" si="0"/>
        <v>19967.900000000001</v>
      </c>
      <c r="E10" s="28">
        <v>5549.3</v>
      </c>
      <c r="F10" s="30">
        <f t="shared" si="1"/>
        <v>27.791104723080544</v>
      </c>
      <c r="G10" s="30">
        <v>38.69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30" customHeight="1">
      <c r="A11" s="28" t="s">
        <v>9</v>
      </c>
      <c r="B11" s="28">
        <v>89.3</v>
      </c>
      <c r="C11" s="28">
        <v>15550.1</v>
      </c>
      <c r="D11" s="31">
        <f t="shared" si="0"/>
        <v>15639.4</v>
      </c>
      <c r="E11" s="28">
        <v>5463.3</v>
      </c>
      <c r="F11" s="30">
        <f t="shared" si="1"/>
        <v>34.932925815568375</v>
      </c>
      <c r="G11" s="30">
        <v>37.6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0" customHeight="1">
      <c r="A12" s="28" t="s">
        <v>10</v>
      </c>
      <c r="B12" s="28">
        <v>1870.1</v>
      </c>
      <c r="C12" s="28">
        <v>12685.2</v>
      </c>
      <c r="D12" s="31">
        <f t="shared" si="0"/>
        <v>14555.300000000001</v>
      </c>
      <c r="E12" s="28">
        <v>4652.6000000000004</v>
      </c>
      <c r="F12" s="30">
        <f t="shared" si="1"/>
        <v>31.964988698274855</v>
      </c>
      <c r="G12" s="30">
        <v>44.04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30" customHeight="1">
      <c r="A13" s="28" t="s">
        <v>8</v>
      </c>
      <c r="B13" s="28">
        <v>11382.6</v>
      </c>
      <c r="C13" s="28">
        <v>65705</v>
      </c>
      <c r="D13" s="31">
        <f t="shared" si="0"/>
        <v>77087.600000000006</v>
      </c>
      <c r="E13" s="28">
        <v>12045.6</v>
      </c>
      <c r="F13" s="30">
        <f t="shared" si="1"/>
        <v>15.62585941188985</v>
      </c>
      <c r="G13" s="30">
        <v>18.87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62.25" customHeight="1">
      <c r="A14" s="49" t="s">
        <v>26</v>
      </c>
      <c r="B14" s="28">
        <v>56918.6</v>
      </c>
      <c r="C14" s="28">
        <v>352127.5</v>
      </c>
      <c r="D14" s="31">
        <f t="shared" si="0"/>
        <v>409046.1</v>
      </c>
      <c r="E14" s="31">
        <v>59506.1</v>
      </c>
      <c r="F14" s="30">
        <f t="shared" si="1"/>
        <v>14.547528994898132</v>
      </c>
      <c r="G14" s="28">
        <v>16.43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42" customHeight="1">
      <c r="A15" s="28" t="s">
        <v>3</v>
      </c>
      <c r="B15" s="28">
        <f>B7+B8+B9+B10+B11+B12+B13+B14</f>
        <v>83532.2</v>
      </c>
      <c r="C15" s="28">
        <f>C7+C8+C9+C10+C11+C12+C13+C14</f>
        <v>508714.4</v>
      </c>
      <c r="D15" s="33">
        <f>D7+D8+D9+D10+D11+D12+D13+D14</f>
        <v>592246.6</v>
      </c>
      <c r="E15" s="33">
        <f>E7+E8+E9+E10+E11+E12+E13+E14</f>
        <v>104884.79999999999</v>
      </c>
      <c r="F15" s="29" t="s">
        <v>13</v>
      </c>
      <c r="G15" s="29" t="s">
        <v>13</v>
      </c>
    </row>
    <row r="16" spans="1:20" ht="30.75">
      <c r="A16" s="15"/>
      <c r="B16" s="15"/>
      <c r="C16" s="15"/>
      <c r="D16" s="16"/>
      <c r="E16" s="15" t="s">
        <v>23</v>
      </c>
      <c r="F16" s="16"/>
      <c r="G16" s="13"/>
    </row>
    <row r="17" spans="1:7" ht="105.75" customHeight="1">
      <c r="A17" s="61"/>
      <c r="B17" s="36"/>
      <c r="C17" s="36"/>
      <c r="D17" s="12"/>
      <c r="E17" s="61" t="s">
        <v>15</v>
      </c>
      <c r="F17" s="77"/>
      <c r="G17" s="77"/>
    </row>
    <row r="18" spans="1:7" ht="30.75">
      <c r="A18" s="61"/>
      <c r="B18" s="36"/>
      <c r="C18" s="36"/>
      <c r="D18" s="12"/>
      <c r="E18" s="16" t="s">
        <v>16</v>
      </c>
      <c r="F18" s="16"/>
      <c r="G18" s="11"/>
    </row>
    <row r="19" spans="1:7" ht="30.75">
      <c r="A19" s="61"/>
      <c r="B19" s="36"/>
      <c r="C19" s="36"/>
      <c r="D19" s="12"/>
      <c r="E19" s="16" t="s">
        <v>17</v>
      </c>
      <c r="F19" s="16"/>
      <c r="G19" s="12"/>
    </row>
    <row r="20" spans="1:7" ht="40.5" customHeight="1">
      <c r="A20" s="61"/>
      <c r="B20" s="36"/>
      <c r="C20" s="36"/>
      <c r="D20" s="14"/>
      <c r="E20" s="16" t="s">
        <v>18</v>
      </c>
      <c r="F20" s="16"/>
      <c r="G20" s="12"/>
    </row>
    <row r="21" spans="1:7" ht="42.75" hidden="1" customHeight="1">
      <c r="A21" s="62"/>
      <c r="B21" s="37"/>
      <c r="C21" s="37"/>
      <c r="D21" s="12"/>
      <c r="E21" s="16"/>
      <c r="F21" s="16"/>
      <c r="G21" s="12"/>
    </row>
    <row r="22" spans="1:7" ht="54.75" customHeight="1">
      <c r="A22" s="62"/>
      <c r="B22" s="37"/>
      <c r="C22" s="37"/>
      <c r="D22" s="12"/>
      <c r="E22" s="17" t="s">
        <v>19</v>
      </c>
      <c r="F22" s="17"/>
      <c r="G22" s="12"/>
    </row>
    <row r="23" spans="1:7" ht="27" customHeight="1">
      <c r="A23" s="63"/>
      <c r="B23" s="38"/>
      <c r="C23" s="38"/>
      <c r="D23" s="12"/>
      <c r="E23" s="17" t="s">
        <v>20</v>
      </c>
      <c r="F23" s="16"/>
      <c r="G23" s="16"/>
    </row>
    <row r="24" spans="1:7" ht="16.5" customHeight="1">
      <c r="A24" s="63"/>
      <c r="B24" s="38"/>
      <c r="C24" s="38"/>
      <c r="D24" s="12"/>
      <c r="E24" s="17"/>
      <c r="F24" s="16"/>
      <c r="G24" s="16"/>
    </row>
    <row r="25" spans="1:7" ht="18" customHeight="1">
      <c r="A25" s="63"/>
      <c r="B25" s="38"/>
      <c r="C25" s="38"/>
      <c r="D25" s="12"/>
      <c r="E25" s="17"/>
      <c r="F25" s="16"/>
      <c r="G25" s="16"/>
    </row>
    <row r="26" spans="1:7" ht="24.75" hidden="1" customHeight="1">
      <c r="A26" s="63"/>
      <c r="B26" s="38"/>
      <c r="C26" s="38"/>
      <c r="D26" s="12"/>
      <c r="E26" s="17"/>
      <c r="F26" s="16"/>
      <c r="G26" s="16"/>
    </row>
    <row r="27" spans="1:7" ht="24.75" customHeight="1">
      <c r="A27" s="32"/>
      <c r="B27" s="32"/>
      <c r="C27" s="32"/>
      <c r="D27" s="5"/>
      <c r="E27" s="18"/>
      <c r="F27" s="18"/>
      <c r="G27" s="18"/>
    </row>
    <row r="28" spans="1:7" ht="22.5" customHeight="1">
      <c r="A28" s="60"/>
      <c r="B28" s="59"/>
      <c r="C28" s="59"/>
      <c r="D28" s="59"/>
      <c r="E28" s="16"/>
      <c r="F28" s="16"/>
      <c r="G28" s="19"/>
    </row>
    <row r="29" spans="1:7" ht="36.75" customHeight="1">
      <c r="A29" s="59"/>
      <c r="B29" s="59"/>
      <c r="C29" s="59"/>
      <c r="D29" s="59"/>
      <c r="E29" s="20"/>
      <c r="F29" s="16"/>
      <c r="G29" s="19"/>
    </row>
    <row r="30" spans="1:7" ht="16.5" hidden="1" customHeight="1">
      <c r="A30" s="59"/>
      <c r="B30" s="59"/>
      <c r="C30" s="59"/>
      <c r="D30" s="59"/>
      <c r="E30" s="16"/>
      <c r="F30" s="16"/>
      <c r="G30" s="16"/>
    </row>
    <row r="31" spans="1:7" ht="20.25" hidden="1" customHeight="1">
      <c r="A31" s="59"/>
      <c r="B31" s="59"/>
      <c r="C31" s="59"/>
      <c r="D31" s="59"/>
      <c r="E31" s="16"/>
      <c r="F31" s="16"/>
      <c r="G31" s="16"/>
    </row>
    <row r="32" spans="1:7" ht="56.25" customHeight="1">
      <c r="A32" s="59"/>
      <c r="B32" s="59"/>
      <c r="C32" s="59"/>
      <c r="D32" s="59"/>
      <c r="E32" s="21"/>
      <c r="F32" s="22"/>
      <c r="G32" s="19"/>
    </row>
    <row r="33" spans="1:7" ht="98.25" customHeight="1">
      <c r="A33" s="59"/>
      <c r="B33" s="59"/>
      <c r="C33" s="59"/>
      <c r="D33" s="59"/>
      <c r="E33" s="23"/>
      <c r="F33" s="16"/>
      <c r="G33" s="19"/>
    </row>
    <row r="34" spans="1:7" ht="70.5" hidden="1" customHeight="1">
      <c r="A34" s="59"/>
      <c r="B34" s="59"/>
      <c r="C34" s="59"/>
      <c r="D34" s="59"/>
      <c r="E34" s="24"/>
      <c r="F34" s="16"/>
      <c r="G34" s="19"/>
    </row>
    <row r="35" spans="1:7" ht="122.25" hidden="1" customHeight="1">
      <c r="A35" s="59"/>
      <c r="B35" s="59"/>
      <c r="C35" s="59"/>
      <c r="D35" s="59"/>
      <c r="E35" s="7"/>
      <c r="F35" s="3"/>
      <c r="G35" s="4"/>
    </row>
    <row r="36" spans="1:7" ht="25.5" hidden="1" customHeight="1">
      <c r="A36" s="59"/>
      <c r="B36" s="59"/>
      <c r="C36" s="59"/>
      <c r="D36" s="59"/>
      <c r="E36" s="9"/>
      <c r="F36" s="3"/>
      <c r="G36" s="8"/>
    </row>
    <row r="37" spans="1:7" ht="25.5" hidden="1" customHeight="1">
      <c r="A37" s="59"/>
      <c r="B37" s="59"/>
      <c r="C37" s="59"/>
      <c r="D37" s="59"/>
      <c r="E37" s="7"/>
      <c r="F37" s="3"/>
      <c r="G37" s="8"/>
    </row>
    <row r="38" spans="1:7" ht="25.5" hidden="1" customHeight="1">
      <c r="A38" s="59"/>
      <c r="B38" s="59"/>
      <c r="C38" s="59"/>
      <c r="D38" s="59"/>
      <c r="E38" s="9"/>
      <c r="F38" s="3"/>
      <c r="G38" s="10"/>
    </row>
    <row r="39" spans="1:7" ht="85.5" hidden="1" customHeight="1">
      <c r="A39" s="59"/>
      <c r="B39" s="59"/>
      <c r="C39" s="59"/>
      <c r="D39" s="59"/>
      <c r="E39" s="9"/>
      <c r="F39" s="3"/>
      <c r="G39" s="4"/>
    </row>
    <row r="40" spans="1:7" ht="24" customHeight="1">
      <c r="A40" s="58"/>
      <c r="B40" s="59"/>
      <c r="C40" s="59"/>
      <c r="D40" s="59"/>
      <c r="E40" s="59"/>
    </row>
    <row r="41" spans="1:7" ht="12" hidden="1" customHeight="1">
      <c r="A41" s="59"/>
      <c r="B41" s="59"/>
      <c r="C41" s="59"/>
      <c r="D41" s="59"/>
      <c r="E41" s="59"/>
    </row>
    <row r="42" spans="1:7">
      <c r="A42" s="58"/>
      <c r="B42" s="59"/>
      <c r="C42" s="59"/>
      <c r="D42" s="59"/>
      <c r="E42" s="59"/>
      <c r="G42" s="57"/>
    </row>
    <row r="43" spans="1:7" ht="14.25" customHeight="1">
      <c r="A43" s="59"/>
      <c r="B43" s="59"/>
      <c r="C43" s="59"/>
      <c r="D43" s="59"/>
      <c r="E43" s="59"/>
      <c r="G43" s="57"/>
    </row>
    <row r="44" spans="1:7" ht="24.75" customHeight="1">
      <c r="G44" s="57"/>
    </row>
  </sheetData>
  <mergeCells count="14">
    <mergeCell ref="A1:G1"/>
    <mergeCell ref="B2:D3"/>
    <mergeCell ref="G42:G44"/>
    <mergeCell ref="A40:E41"/>
    <mergeCell ref="A42:E43"/>
    <mergeCell ref="A28:D39"/>
    <mergeCell ref="A17:A26"/>
    <mergeCell ref="G2:G5"/>
    <mergeCell ref="B4:C4"/>
    <mergeCell ref="A2:A5"/>
    <mergeCell ref="D4:D5"/>
    <mergeCell ref="E2:E5"/>
    <mergeCell ref="F2:F5"/>
    <mergeCell ref="E17:G17"/>
  </mergeCells>
  <phoneticPr fontId="1" type="noConversion"/>
  <pageMargins left="0.74803149606299213" right="0.74803149606299213" top="0.19685039370078741" bottom="0" header="0.51181102362204722" footer="0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A14" sqref="A14"/>
    </sheetView>
  </sheetViews>
  <sheetFormatPr defaultRowHeight="12.75"/>
  <cols>
    <col min="1" max="1" width="30" customWidth="1"/>
    <col min="2" max="2" width="15.28515625" customWidth="1"/>
    <col min="3" max="3" width="16.42578125" customWidth="1"/>
    <col min="4" max="4" width="20" customWidth="1"/>
    <col min="5" max="5" width="14.85546875" customWidth="1"/>
    <col min="6" max="6" width="13.42578125" customWidth="1"/>
    <col min="7" max="7" width="32.7109375" customWidth="1"/>
  </cols>
  <sheetData>
    <row r="1" spans="1:7" ht="16.5">
      <c r="A1" s="78" t="s">
        <v>2</v>
      </c>
      <c r="B1" s="78"/>
      <c r="C1" s="78"/>
      <c r="D1" s="78"/>
      <c r="E1" s="78"/>
      <c r="F1" s="78"/>
      <c r="G1" s="78"/>
    </row>
    <row r="2" spans="1:7" ht="12.75" customHeight="1">
      <c r="A2" s="79" t="s">
        <v>0</v>
      </c>
      <c r="B2" s="83" t="s">
        <v>24</v>
      </c>
      <c r="C2" s="84"/>
      <c r="D2" s="85"/>
      <c r="E2" s="89" t="s">
        <v>29</v>
      </c>
      <c r="F2" s="93" t="s">
        <v>1</v>
      </c>
      <c r="G2" s="89" t="s">
        <v>28</v>
      </c>
    </row>
    <row r="3" spans="1:7" ht="62.25" customHeight="1">
      <c r="A3" s="80"/>
      <c r="B3" s="86"/>
      <c r="C3" s="87"/>
      <c r="D3" s="88"/>
      <c r="E3" s="90"/>
      <c r="F3" s="94"/>
      <c r="G3" s="90"/>
    </row>
    <row r="4" spans="1:7" ht="16.5">
      <c r="A4" s="81"/>
      <c r="B4" s="95" t="s">
        <v>11</v>
      </c>
      <c r="C4" s="96"/>
      <c r="D4" s="79" t="s">
        <v>12</v>
      </c>
      <c r="E4" s="91"/>
      <c r="F4" s="91"/>
      <c r="G4" s="91"/>
    </row>
    <row r="5" spans="1:7" ht="120" customHeight="1">
      <c r="A5" s="82"/>
      <c r="B5" s="39" t="s">
        <v>14</v>
      </c>
      <c r="C5" s="40" t="s">
        <v>25</v>
      </c>
      <c r="D5" s="82"/>
      <c r="E5" s="92"/>
      <c r="F5" s="92"/>
      <c r="G5" s="92"/>
    </row>
    <row r="6" spans="1:7" ht="16.5">
      <c r="A6" s="41">
        <v>1</v>
      </c>
      <c r="B6" s="41">
        <v>2</v>
      </c>
      <c r="C6" s="41">
        <v>3</v>
      </c>
      <c r="D6" s="42">
        <v>4</v>
      </c>
      <c r="E6" s="41">
        <v>5</v>
      </c>
      <c r="F6" s="43">
        <v>6</v>
      </c>
      <c r="G6" s="41">
        <v>7</v>
      </c>
    </row>
    <row r="7" spans="1:7" ht="16.5">
      <c r="A7" s="44" t="s">
        <v>4</v>
      </c>
      <c r="B7" s="44">
        <v>2671.2</v>
      </c>
      <c r="C7" s="44">
        <v>10656.1</v>
      </c>
      <c r="D7" s="45">
        <f t="shared" ref="D7:D14" si="0">C7+B7</f>
        <v>13327.3</v>
      </c>
      <c r="E7" s="44">
        <v>5669.4</v>
      </c>
      <c r="F7" s="46">
        <f>E7/D7*100</f>
        <v>42.539749236529531</v>
      </c>
      <c r="G7" s="46">
        <v>58.24</v>
      </c>
    </row>
    <row r="8" spans="1:7" ht="16.5">
      <c r="A8" s="44" t="s">
        <v>5</v>
      </c>
      <c r="B8" s="44">
        <v>256.8</v>
      </c>
      <c r="C8" s="44">
        <v>14581.2</v>
      </c>
      <c r="D8" s="45">
        <f t="shared" si="0"/>
        <v>14838</v>
      </c>
      <c r="E8" s="44">
        <v>5785.8</v>
      </c>
      <c r="F8" s="46">
        <f t="shared" ref="F8:F14" si="1">E8/D8*100</f>
        <v>38.993125758188434</v>
      </c>
      <c r="G8" s="46">
        <v>47.65</v>
      </c>
    </row>
    <row r="9" spans="1:7" ht="16.5">
      <c r="A9" s="44" t="s">
        <v>6</v>
      </c>
      <c r="B9" s="44">
        <v>6586.1</v>
      </c>
      <c r="C9" s="44">
        <v>25312.3</v>
      </c>
      <c r="D9" s="45">
        <f t="shared" si="0"/>
        <v>31898.400000000001</v>
      </c>
      <c r="E9" s="44">
        <v>5940.5</v>
      </c>
      <c r="F9" s="46">
        <f t="shared" si="1"/>
        <v>18.623191131843601</v>
      </c>
      <c r="G9" s="46">
        <v>42.23</v>
      </c>
    </row>
    <row r="10" spans="1:7" ht="16.5">
      <c r="A10" s="44" t="s">
        <v>7</v>
      </c>
      <c r="B10" s="44">
        <v>3757.5</v>
      </c>
      <c r="C10" s="44">
        <v>18887.5</v>
      </c>
      <c r="D10" s="45">
        <f t="shared" si="0"/>
        <v>22645</v>
      </c>
      <c r="E10" s="44">
        <v>5526.5</v>
      </c>
      <c r="F10" s="46">
        <f t="shared" si="1"/>
        <v>24.404945904173108</v>
      </c>
      <c r="G10" s="46">
        <v>38.69</v>
      </c>
    </row>
    <row r="11" spans="1:7" ht="16.5">
      <c r="A11" s="44" t="s">
        <v>9</v>
      </c>
      <c r="B11" s="44">
        <v>89.3</v>
      </c>
      <c r="C11" s="44">
        <v>15503.7</v>
      </c>
      <c r="D11" s="45">
        <f t="shared" si="0"/>
        <v>15593</v>
      </c>
      <c r="E11" s="44">
        <v>5218.8999999999996</v>
      </c>
      <c r="F11" s="46">
        <f t="shared" si="1"/>
        <v>33.469505547360995</v>
      </c>
      <c r="G11" s="46">
        <v>37.6</v>
      </c>
    </row>
    <row r="12" spans="1:7" ht="16.5">
      <c r="A12" s="44" t="s">
        <v>10</v>
      </c>
      <c r="B12" s="44">
        <v>1870.1</v>
      </c>
      <c r="C12" s="44">
        <v>14962.2</v>
      </c>
      <c r="D12" s="45">
        <f t="shared" si="0"/>
        <v>16832.3</v>
      </c>
      <c r="E12" s="44">
        <v>4632.1000000000004</v>
      </c>
      <c r="F12" s="46">
        <f t="shared" si="1"/>
        <v>27.519115034784321</v>
      </c>
      <c r="G12" s="46">
        <v>44.04</v>
      </c>
    </row>
    <row r="13" spans="1:7" ht="16.5">
      <c r="A13" s="44" t="s">
        <v>8</v>
      </c>
      <c r="B13" s="44">
        <v>11382.6</v>
      </c>
      <c r="C13" s="44">
        <v>63958.3</v>
      </c>
      <c r="D13" s="45">
        <f t="shared" si="0"/>
        <v>75340.900000000009</v>
      </c>
      <c r="E13" s="44">
        <v>12012.2</v>
      </c>
      <c r="F13" s="46">
        <f t="shared" si="1"/>
        <v>15.943796795631588</v>
      </c>
      <c r="G13" s="46">
        <v>18.87</v>
      </c>
    </row>
    <row r="14" spans="1:7" ht="33">
      <c r="A14" s="97" t="s">
        <v>26</v>
      </c>
      <c r="B14" s="44">
        <v>56918.6</v>
      </c>
      <c r="C14" s="44">
        <v>412543.6</v>
      </c>
      <c r="D14" s="45">
        <f t="shared" si="0"/>
        <v>469462.19999999995</v>
      </c>
      <c r="E14" s="45">
        <v>56034.5</v>
      </c>
      <c r="F14" s="46">
        <f t="shared" si="1"/>
        <v>11.935891750177118</v>
      </c>
      <c r="G14" s="44">
        <v>16.43</v>
      </c>
    </row>
    <row r="15" spans="1:7" ht="16.5">
      <c r="A15" s="44" t="s">
        <v>3</v>
      </c>
      <c r="B15" s="44">
        <f>B7+B8+B9+B10+B11+B12+B13+B14</f>
        <v>83532.2</v>
      </c>
      <c r="C15" s="44">
        <f>C7+C8+C9+C10+C11+C12+C13+C14</f>
        <v>576404.89999999991</v>
      </c>
      <c r="D15" s="47">
        <f>D7+D8+D9+D10+D11+D12+D13+D14</f>
        <v>659937.1</v>
      </c>
      <c r="E15" s="47">
        <f>E7+E8+E9+E10+E11+E12+E13+E14</f>
        <v>100819.9</v>
      </c>
      <c r="F15" s="48" t="s">
        <v>13</v>
      </c>
      <c r="G15" s="48" t="s">
        <v>13</v>
      </c>
    </row>
  </sheetData>
  <mergeCells count="8">
    <mergeCell ref="A1:G1"/>
    <mergeCell ref="A2:A5"/>
    <mergeCell ref="B2:D3"/>
    <mergeCell ref="E2:E5"/>
    <mergeCell ref="F2:F5"/>
    <mergeCell ref="G2:G5"/>
    <mergeCell ref="B4:C4"/>
    <mergeCell ref="D4:D5"/>
  </mergeCells>
  <phoneticPr fontId="1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</vt:lpstr>
      <vt:lpstr>факт</vt:lpstr>
      <vt:lpstr>Лист3</vt:lpstr>
    </vt:vector>
  </TitlesOfParts>
  <Company>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Anya22</dc:creator>
  <cp:lastModifiedBy>user</cp:lastModifiedBy>
  <cp:lastPrinted>2020-02-11T07:19:40Z</cp:lastPrinted>
  <dcterms:created xsi:type="dcterms:W3CDTF">2010-06-18T12:13:04Z</dcterms:created>
  <dcterms:modified xsi:type="dcterms:W3CDTF">2020-02-11T07:20:29Z</dcterms:modified>
</cp:coreProperties>
</file>